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720"/>
  </bookViews>
  <sheets>
    <sheet name="Összesítő" sheetId="2" r:id="rId1"/>
    <sheet name="Tételes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/>
  <c r="C25"/>
  <c r="D23"/>
  <c r="C23"/>
  <c r="I22" i="1"/>
  <c r="I8"/>
  <c r="I4"/>
  <c r="H28"/>
  <c r="H29"/>
  <c r="H30"/>
  <c r="H27"/>
  <c r="H25"/>
  <c r="H22"/>
  <c r="H23"/>
  <c r="H21"/>
  <c r="H18"/>
  <c r="H13"/>
  <c r="H14"/>
  <c r="H15"/>
  <c r="H12"/>
  <c r="H8"/>
  <c r="H9"/>
  <c r="H10"/>
  <c r="H7"/>
  <c r="H4"/>
  <c r="H5"/>
  <c r="H3"/>
  <c r="G28"/>
  <c r="I28" s="1"/>
  <c r="G29"/>
  <c r="I29" s="1"/>
  <c r="G30"/>
  <c r="I30" s="1"/>
  <c r="G27"/>
  <c r="I27" s="1"/>
  <c r="G25"/>
  <c r="I25" s="1"/>
  <c r="G22"/>
  <c r="G23"/>
  <c r="I23" s="1"/>
  <c r="G21"/>
  <c r="I21" s="1"/>
  <c r="G18"/>
  <c r="G19"/>
  <c r="G17"/>
  <c r="I17" s="1"/>
  <c r="G13"/>
  <c r="I13" s="1"/>
  <c r="G14"/>
  <c r="I14" s="1"/>
  <c r="G15"/>
  <c r="I15" s="1"/>
  <c r="G12"/>
  <c r="I12" s="1"/>
  <c r="G8"/>
  <c r="G9"/>
  <c r="I9" s="1"/>
  <c r="G10"/>
  <c r="I10" s="1"/>
  <c r="G7"/>
  <c r="I7" s="1"/>
  <c r="G4"/>
  <c r="G5"/>
  <c r="I5" s="1"/>
  <c r="G3"/>
  <c r="I19" l="1"/>
  <c r="I18"/>
  <c r="G31"/>
  <c r="H31"/>
  <c r="I3"/>
  <c r="I31" l="1"/>
  <c r="I32" s="1"/>
</calcChain>
</file>

<file path=xl/sharedStrings.xml><?xml version="1.0" encoding="utf-8"?>
<sst xmlns="http://schemas.openxmlformats.org/spreadsheetml/2006/main" count="94" uniqueCount="69">
  <si>
    <r>
      <rPr>
        <sz val="11"/>
        <color rgb="FFFFFFFF"/>
        <rFont val="Calibri"/>
        <family val="2"/>
        <charset val="238"/>
        <scheme val="minor"/>
      </rPr>
      <t>Megnevezés</t>
    </r>
  </si>
  <si>
    <r>
      <rPr>
        <sz val="11"/>
        <color rgb="FFFFFFFF"/>
        <rFont val="Calibri"/>
        <family val="2"/>
        <charset val="238"/>
        <scheme val="minor"/>
      </rPr>
      <t>mennyiség</t>
    </r>
  </si>
  <si>
    <r>
      <rPr>
        <sz val="11"/>
        <color rgb="FFFFFFFF"/>
        <rFont val="Calibri"/>
        <family val="2"/>
        <charset val="238"/>
        <scheme val="minor"/>
      </rPr>
      <t>mennyiségi egység</t>
    </r>
  </si>
  <si>
    <t>Anyag nettó egységár</t>
  </si>
  <si>
    <t>Díj nettó egységár</t>
  </si>
  <si>
    <t>Anyag nettó összesen</t>
  </si>
  <si>
    <t>Díj nettó összesen</t>
  </si>
  <si>
    <r>
      <rPr>
        <sz val="11"/>
        <color rgb="FFFFFFFF"/>
        <rFont val="Calibri"/>
        <family val="2"/>
        <charset val="238"/>
        <scheme val="minor"/>
      </rPr>
      <t>Nettó összesen</t>
    </r>
  </si>
  <si>
    <t>Földkiemelés, elszállítással, 20 km deponálással</t>
  </si>
  <si>
    <t>Lámpaoszlop alapozás készítése, gyári alapvasalattal, gyártói alapozási terv szerint, betonozással, kompletten, 18m-es oszlophoz</t>
  </si>
  <si>
    <t>tétel</t>
  </si>
  <si>
    <t>Árok ásás 0,7x0,2m visszatöltéssel, tömörítéssel</t>
  </si>
  <si>
    <t>m</t>
  </si>
  <si>
    <r>
      <rPr>
        <sz val="8"/>
        <rFont val="Calibri"/>
        <family val="2"/>
        <charset val="238"/>
        <scheme val="minor"/>
      </rPr>
      <t>Lépésálló műanyag gégecső Fi 50mm, oszlophoz történő
kábelbevezetéshez</t>
    </r>
  </si>
  <si>
    <t>Kábeljelző szalag</t>
  </si>
  <si>
    <t>Kábel fedlap</t>
  </si>
  <si>
    <t>Kábelbújtatás</t>
  </si>
  <si>
    <t>NYY-J 5x50mm2</t>
  </si>
  <si>
    <t>E-AYY-J 4x25 RM</t>
  </si>
  <si>
    <t>NYY-J 5x4mm2</t>
  </si>
  <si>
    <t>NYY-J 3x2,5mm2</t>
  </si>
  <si>
    <t>Tüzihorganyzott acél oszlop, 18m magas talpas kivitel, betonalappal, fényvetőtartóval 4 db fényvető fogadására kialakítva.</t>
  </si>
  <si>
    <t>db</t>
  </si>
  <si>
    <t>MFL300W50E 300 IP66 védettséggel,  aszimmetrikus, nyomáskiegyenlítő készülékkel, rozsdamentes acél szögbeállító tárcsával, fényterelő lemezekkel.</t>
  </si>
  <si>
    <t>Oszlop mellé állított működtető- biztosító- és elosztószekrény elhelyezése, IP 43-65 védettséggel, bekötés és áramköri elemekkel, Sportvilágítási elosztó- és kapcsolószekrény szerelvényekkel</t>
  </si>
  <si>
    <t>Keresztföldelő rúd, 1,5m talajminőségtől függően opcióban földfúrással</t>
  </si>
  <si>
    <t>Földelő vezető kötésekkel, RD 8</t>
  </si>
  <si>
    <t>Lámpatestek beüzemelése, lámpatest éjszakai beállítása fénytechnikai méréshez</t>
  </si>
  <si>
    <r>
      <rPr>
        <sz val="8"/>
        <rFont val="Calibri"/>
        <family val="2"/>
        <charset val="238"/>
        <scheme val="minor"/>
      </rPr>
      <t>Főelosztó-, biztosító- és kapcsolószekrény szintenkénti és/vagy félpálya
kapcsolással, helyi versenyszint (E&gt;200lux)</t>
    </r>
  </si>
  <si>
    <t>Dokumentálás</t>
  </si>
  <si>
    <t>Fényteknikai és villamos hálózat tervezése</t>
  </si>
  <si>
    <t>Érintésvédelmi mérés és jegyzőkönyv készítés</t>
  </si>
  <si>
    <t>Megvalósulási terv készítése digitális formátumban</t>
  </si>
  <si>
    <t>Fénytechnikai ellenőrző mérés és jegyzőkönyv készítése</t>
  </si>
  <si>
    <t>Mindösszesen nettó:</t>
  </si>
  <si>
    <t>Bruttó:</t>
  </si>
  <si>
    <t>m3</t>
  </si>
  <si>
    <t>Föld munkák</t>
  </si>
  <si>
    <t>Kábeltartó szerkezetek, erősáramú védőcsövek</t>
  </si>
  <si>
    <t>Kábelek, szereléssel, kábelvég kiképzéssel, bekötéssel</t>
  </si>
  <si>
    <t>Lámpatestek kompenzált kivitelben, fényforrással, kompletten, felszereléssel</t>
  </si>
  <si>
    <t>Szerelési anyagok, egyéb tételek</t>
  </si>
  <si>
    <t>Elosztó berendezések</t>
  </si>
  <si>
    <t xml:space="preserve">                                       </t>
  </si>
  <si>
    <t xml:space="preserve"> Kelt:      2024 év.........hó..nap</t>
  </si>
  <si>
    <t xml:space="preserve"> Szám         :.............           </t>
  </si>
  <si>
    <t xml:space="preserve"> KSH besorolás:.....................   </t>
  </si>
  <si>
    <t xml:space="preserve"> Teljesítés:20.. év...........hó...nap </t>
  </si>
  <si>
    <t xml:space="preserve">A munka leírása:                       </t>
  </si>
  <si>
    <t xml:space="preserve"> Készítette   :.....................   </t>
  </si>
  <si>
    <t xml:space="preserve">                                                                              </t>
  </si>
  <si>
    <t xml:space="preserve">Készült: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</si>
  <si>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</si>
  <si>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</si>
  <si>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</si>
  <si>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</si>
  <si>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</si>
  <si>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</si>
  <si>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</si>
  <si>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</si>
  <si>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</si>
  <si>
    <t>II. Teljesítési határidő</t>
  </si>
  <si>
    <t>III. Vállalt garancia</t>
  </si>
  <si>
    <t>Garanciális hónapok száma</t>
  </si>
  <si>
    <t>Aláírás</t>
  </si>
  <si>
    <t xml:space="preserve">Név : Békésszentandrási Hunyadi Mátyás Sportegyesület            </t>
  </si>
  <si>
    <t>Cím : 5561 Békésszentandrás, Kk 5.</t>
  </si>
  <si>
    <t xml:space="preserve">Sportvilágítás kialakítása                                                         </t>
  </si>
  <si>
    <t>Naptári napok száma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</si>
</sst>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3"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B09FC6"/>
      </patternFill>
    </fill>
    <fill>
      <patternFill patternType="solid">
        <fgColor rgb="FFF9BE8F"/>
      </patternFill>
    </fill>
    <fill>
      <patternFill patternType="solid">
        <fgColor rgb="FFC0504D"/>
      </patternFill>
    </fill>
    <fill>
      <patternFill patternType="solid">
        <fgColor rgb="FFFFEB9C"/>
      </patternFill>
    </fill>
    <fill>
      <patternFill patternType="solid">
        <fgColor rgb="FFFFC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6" borderId="1" xfId="0" applyNumberFormat="1" applyFont="1" applyFill="1" applyBorder="1" applyAlignment="1">
      <alignment horizontal="right" vertical="center" wrapText="1"/>
    </xf>
    <xf numFmtId="164" fontId="8" fillId="7" borderId="5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1" fillId="0" borderId="6" xfId="0" applyFont="1" applyBorder="1" applyAlignment="1">
      <alignment vertical="top"/>
    </xf>
    <xf numFmtId="0" fontId="11" fillId="0" borderId="6" xfId="0" applyFont="1" applyBorder="1" applyAlignment="1">
      <alignment horizontal="right" vertical="top"/>
    </xf>
    <xf numFmtId="0" fontId="11" fillId="0" borderId="7" xfId="0" applyFont="1" applyBorder="1" applyAlignment="1">
      <alignment horizontal="center" vertical="top"/>
    </xf>
    <xf numFmtId="10" fontId="11" fillId="0" borderId="6" xfId="0" applyNumberFormat="1" applyFont="1" applyBorder="1" applyAlignment="1">
      <alignment vertical="top"/>
    </xf>
    <xf numFmtId="0" fontId="11" fillId="0" borderId="6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J41" sqref="J41"/>
    </sheetView>
  </sheetViews>
  <sheetFormatPr defaultRowHeight="12.75"/>
  <cols>
    <col min="1" max="1" width="58.83203125" bestFit="1" customWidth="1"/>
    <col min="3" max="3" width="35.83203125" bestFit="1" customWidth="1"/>
    <col min="4" max="4" width="11.33203125" bestFit="1" customWidth="1"/>
  </cols>
  <sheetData>
    <row r="1" spans="1:5">
      <c r="A1" s="23"/>
      <c r="B1" s="23"/>
      <c r="C1" s="23"/>
      <c r="D1" s="23"/>
      <c r="E1" s="23"/>
    </row>
    <row r="2" spans="1:5">
      <c r="A2" s="23"/>
      <c r="B2" s="23"/>
      <c r="C2" s="23"/>
      <c r="D2" s="23"/>
      <c r="E2" s="23"/>
    </row>
    <row r="3" spans="1:5">
      <c r="A3" s="23"/>
      <c r="B3" s="23"/>
      <c r="C3" s="23"/>
      <c r="D3" s="23"/>
      <c r="E3" s="23"/>
    </row>
    <row r="4" spans="1:5">
      <c r="A4" s="23"/>
      <c r="B4" s="23"/>
      <c r="C4" s="23"/>
      <c r="D4" s="23"/>
      <c r="E4" s="23"/>
    </row>
    <row r="5" spans="1:5">
      <c r="A5" s="23"/>
      <c r="B5" s="23"/>
      <c r="C5" s="23"/>
      <c r="D5" s="23"/>
      <c r="E5" s="23"/>
    </row>
    <row r="6" spans="1:5" ht="15.75">
      <c r="A6" s="24"/>
      <c r="B6" s="25"/>
      <c r="C6" s="25"/>
      <c r="D6" s="25"/>
      <c r="E6" s="23"/>
    </row>
    <row r="7" spans="1:5" ht="15.75">
      <c r="A7" s="26"/>
      <c r="B7" s="26"/>
      <c r="C7" s="26"/>
      <c r="D7" s="26"/>
      <c r="E7" s="23"/>
    </row>
    <row r="8" spans="1:5" ht="15.75">
      <c r="A8" s="26" t="s">
        <v>65</v>
      </c>
      <c r="B8" s="26"/>
      <c r="C8" s="26" t="s">
        <v>43</v>
      </c>
      <c r="D8" s="26"/>
      <c r="E8" s="23"/>
    </row>
    <row r="9" spans="1:5" ht="15.75">
      <c r="A9" s="26" t="s">
        <v>43</v>
      </c>
      <c r="B9" s="26"/>
      <c r="C9" s="26" t="s">
        <v>43</v>
      </c>
      <c r="D9" s="26"/>
      <c r="E9" s="23"/>
    </row>
    <row r="10" spans="1:5" ht="15.75">
      <c r="A10" s="26" t="s">
        <v>66</v>
      </c>
      <c r="B10" s="26"/>
      <c r="C10" s="26" t="s">
        <v>44</v>
      </c>
      <c r="D10" s="26"/>
      <c r="E10" s="23"/>
    </row>
    <row r="11" spans="1:5" ht="15.75">
      <c r="A11" s="26" t="s">
        <v>43</v>
      </c>
      <c r="B11" s="26"/>
      <c r="C11" s="26" t="s">
        <v>45</v>
      </c>
      <c r="D11" s="26"/>
      <c r="E11" s="23"/>
    </row>
    <row r="12" spans="1:5" ht="15.75">
      <c r="A12" s="26" t="s">
        <v>43</v>
      </c>
      <c r="B12" s="26"/>
      <c r="C12" s="26" t="s">
        <v>46</v>
      </c>
      <c r="D12" s="26"/>
      <c r="E12" s="23"/>
    </row>
    <row r="13" spans="1:5" ht="15.75">
      <c r="A13" s="26" t="s">
        <v>43</v>
      </c>
      <c r="B13" s="26"/>
      <c r="C13" s="26" t="s">
        <v>47</v>
      </c>
      <c r="D13" s="26"/>
      <c r="E13" s="23"/>
    </row>
    <row r="14" spans="1:5" ht="15.75">
      <c r="A14" s="26" t="s">
        <v>48</v>
      </c>
      <c r="B14" s="26"/>
      <c r="C14" s="26" t="s">
        <v>49</v>
      </c>
      <c r="D14" s="26"/>
      <c r="E14" s="23"/>
    </row>
    <row r="15" spans="1:5" ht="15.75">
      <c r="A15" s="26" t="s">
        <v>67</v>
      </c>
      <c r="B15" s="26"/>
      <c r="C15" s="26"/>
      <c r="D15" s="26"/>
      <c r="E15" s="23"/>
    </row>
    <row r="16" spans="1:5" ht="15.75">
      <c r="A16" s="26" t="s">
        <v>50</v>
      </c>
      <c r="B16" s="26"/>
      <c r="C16" s="26"/>
      <c r="D16" s="26"/>
      <c r="E16" s="23"/>
    </row>
    <row r="17" spans="1:5" ht="15.75">
      <c r="A17" s="26" t="s">
        <v>50</v>
      </c>
      <c r="B17" s="26"/>
      <c r="C17" s="26"/>
      <c r="D17" s="26"/>
      <c r="E17" s="23"/>
    </row>
    <row r="18" spans="1:5" ht="15.75">
      <c r="A18" s="26" t="s">
        <v>51</v>
      </c>
      <c r="B18" s="26"/>
      <c r="C18" s="26"/>
      <c r="D18" s="26"/>
      <c r="E18" s="23"/>
    </row>
    <row r="19" spans="1:5" ht="15.75">
      <c r="A19" s="26" t="s">
        <v>50</v>
      </c>
      <c r="B19" s="26"/>
      <c r="C19" s="26"/>
      <c r="D19" s="26"/>
      <c r="E19" s="23"/>
    </row>
    <row r="20" spans="1:5" ht="15.75">
      <c r="A20" s="26"/>
      <c r="B20" s="26"/>
      <c r="C20" s="26"/>
      <c r="D20" s="26"/>
      <c r="E20" s="23"/>
    </row>
    <row r="21" spans="1:5" ht="15.75">
      <c r="A21" s="27" t="s">
        <v>52</v>
      </c>
      <c r="B21" s="28"/>
      <c r="C21" s="28"/>
      <c r="D21" s="28"/>
      <c r="E21" s="23"/>
    </row>
    <row r="22" spans="1:5" ht="15.75">
      <c r="A22" s="29" t="s">
        <v>53</v>
      </c>
      <c r="B22" s="29"/>
      <c r="C22" s="30" t="s">
        <v>54</v>
      </c>
      <c r="D22" s="30" t="s">
        <v>55</v>
      </c>
      <c r="E22" s="23"/>
    </row>
    <row r="23" spans="1:5" ht="15.75">
      <c r="A23" s="29" t="s">
        <v>56</v>
      </c>
      <c r="B23" s="29"/>
      <c r="C23" s="29">
        <f>Tételes!G31</f>
        <v>0</v>
      </c>
      <c r="D23" s="29">
        <f>+Tételes!H31</f>
        <v>0</v>
      </c>
      <c r="E23" s="23"/>
    </row>
    <row r="24" spans="1:5" ht="15.75">
      <c r="A24" s="29" t="s">
        <v>57</v>
      </c>
      <c r="B24" s="29"/>
      <c r="C24" s="29">
        <v>0</v>
      </c>
      <c r="D24" s="29">
        <v>0</v>
      </c>
      <c r="E24" s="23"/>
    </row>
    <row r="25" spans="1:5" ht="15.75">
      <c r="A25" s="26" t="s">
        <v>58</v>
      </c>
      <c r="B25" s="26"/>
      <c r="C25" s="31">
        <f>+C23+D23+C24+D24</f>
        <v>0</v>
      </c>
      <c r="D25" s="31"/>
      <c r="E25" s="23"/>
    </row>
    <row r="26" spans="1:5" ht="15.75">
      <c r="A26" s="29" t="s">
        <v>59</v>
      </c>
      <c r="B26" s="32">
        <v>0.27</v>
      </c>
      <c r="C26" s="33">
        <v>0</v>
      </c>
      <c r="D26" s="33"/>
      <c r="E26" s="23"/>
    </row>
    <row r="27" spans="1:5" ht="15.75">
      <c r="A27" s="29" t="s">
        <v>60</v>
      </c>
      <c r="B27" s="29"/>
      <c r="C27" s="34">
        <f>+C25+C26</f>
        <v>0</v>
      </c>
      <c r="D27" s="34"/>
      <c r="E27" s="23"/>
    </row>
    <row r="28" spans="1:5" ht="15.75">
      <c r="A28" s="26"/>
      <c r="B28" s="26"/>
      <c r="C28" s="26"/>
      <c r="D28" s="26"/>
      <c r="E28" s="23"/>
    </row>
    <row r="29" spans="1:5" ht="15.75">
      <c r="A29" s="26"/>
      <c r="B29" s="26"/>
      <c r="C29" s="26"/>
      <c r="D29" s="26"/>
      <c r="E29" s="23"/>
    </row>
    <row r="30" spans="1:5" ht="15.75">
      <c r="A30" s="29" t="s">
        <v>61</v>
      </c>
      <c r="B30" s="29"/>
      <c r="C30" s="30" t="s">
        <v>68</v>
      </c>
      <c r="D30" s="26"/>
      <c r="E30" s="23"/>
    </row>
    <row r="31" spans="1:5" ht="15.75">
      <c r="A31" s="29"/>
      <c r="B31" s="29"/>
      <c r="C31" s="30"/>
      <c r="D31" s="26"/>
      <c r="E31" s="23"/>
    </row>
    <row r="32" spans="1:5" ht="15.75">
      <c r="A32" s="35"/>
      <c r="B32" s="26"/>
      <c r="C32" s="26"/>
      <c r="D32" s="26"/>
      <c r="E32" s="23"/>
    </row>
    <row r="33" spans="1:5" ht="15.75">
      <c r="A33" s="29" t="s">
        <v>62</v>
      </c>
      <c r="B33" s="29"/>
      <c r="C33" s="30" t="s">
        <v>63</v>
      </c>
      <c r="D33" s="26"/>
      <c r="E33" s="23"/>
    </row>
    <row r="34" spans="1:5" ht="15.75">
      <c r="A34" s="29"/>
      <c r="B34" s="29"/>
      <c r="C34" s="30"/>
      <c r="D34" s="26"/>
      <c r="E34" s="23"/>
    </row>
    <row r="35" spans="1:5" ht="15.75">
      <c r="A35" s="26"/>
      <c r="B35" s="26"/>
      <c r="C35" s="26"/>
      <c r="D35" s="26"/>
      <c r="E35" s="23"/>
    </row>
    <row r="36" spans="1:5" ht="15.75">
      <c r="A36" s="26"/>
      <c r="B36" s="26"/>
      <c r="C36" s="26"/>
      <c r="D36" s="26"/>
      <c r="E36" s="23"/>
    </row>
    <row r="37" spans="1:5" ht="15.75">
      <c r="A37" s="26"/>
      <c r="B37" s="26"/>
      <c r="C37" s="26"/>
      <c r="D37" s="26"/>
      <c r="E37" s="23"/>
    </row>
    <row r="38" spans="1:5" ht="15.75">
      <c r="A38" s="26"/>
      <c r="B38" s="26"/>
      <c r="C38" s="26"/>
      <c r="D38" s="26"/>
      <c r="E38" s="23"/>
    </row>
    <row r="39" spans="1:5" ht="15.75">
      <c r="A39" s="26"/>
      <c r="B39" s="31" t="s">
        <v>64</v>
      </c>
      <c r="C39" s="31"/>
      <c r="D39" s="26"/>
      <c r="E39" s="23"/>
    </row>
    <row r="40" spans="1:5" ht="15.75">
      <c r="A40" s="26"/>
      <c r="B40" s="26"/>
      <c r="C40" s="26"/>
      <c r="D40" s="26"/>
      <c r="E40" s="23"/>
    </row>
    <row r="41" spans="1:5" ht="15.75">
      <c r="A41" s="36"/>
      <c r="B41" s="26"/>
      <c r="C41" s="26"/>
      <c r="D41" s="26"/>
      <c r="E41" s="23"/>
    </row>
    <row r="42" spans="1:5" ht="15.75">
      <c r="A42" s="15"/>
      <c r="B42" s="14"/>
      <c r="C42" s="14"/>
      <c r="D42" s="14"/>
    </row>
  </sheetData>
  <mergeCells count="6">
    <mergeCell ref="B39:C39"/>
    <mergeCell ref="A6:D6"/>
    <mergeCell ref="A21:D21"/>
    <mergeCell ref="C25:D25"/>
    <mergeCell ref="C26:D26"/>
    <mergeCell ref="C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zoomScale="110" zoomScaleNormal="110" workbookViewId="0">
      <selection activeCell="B18" sqref="B18"/>
    </sheetView>
  </sheetViews>
  <sheetFormatPr defaultRowHeight="12.75"/>
  <cols>
    <col min="1" max="1" width="3.33203125" customWidth="1"/>
    <col min="2" max="2" width="70" customWidth="1"/>
    <col min="3" max="4" width="15.1640625" customWidth="1"/>
    <col min="5" max="5" width="16.1640625" customWidth="1"/>
    <col min="6" max="6" width="15.1640625" customWidth="1"/>
    <col min="7" max="7" width="19.83203125" customWidth="1"/>
    <col min="8" max="8" width="16.1640625" customWidth="1"/>
    <col min="9" max="9" width="20.83203125" customWidth="1"/>
  </cols>
  <sheetData>
    <row r="1" spans="1:9" ht="33.950000000000003" customHeight="1">
      <c r="A1" s="4"/>
      <c r="B1" s="5" t="s">
        <v>0</v>
      </c>
      <c r="C1" s="5" t="s">
        <v>1</v>
      </c>
      <c r="D1" s="5" t="s">
        <v>2</v>
      </c>
      <c r="E1" s="7" t="s">
        <v>3</v>
      </c>
      <c r="F1" s="8" t="s">
        <v>4</v>
      </c>
      <c r="G1" s="7" t="s">
        <v>5</v>
      </c>
      <c r="H1" s="8" t="s">
        <v>6</v>
      </c>
      <c r="I1" s="9" t="s">
        <v>7</v>
      </c>
    </row>
    <row r="2" spans="1:9" ht="12" customHeight="1">
      <c r="A2" s="16" t="s">
        <v>37</v>
      </c>
      <c r="B2" s="17"/>
      <c r="C2" s="17"/>
      <c r="D2" s="17"/>
      <c r="E2" s="17"/>
      <c r="F2" s="17"/>
      <c r="G2" s="17"/>
      <c r="H2" s="17"/>
      <c r="I2" s="18"/>
    </row>
    <row r="3" spans="1:9" ht="12.95" customHeight="1">
      <c r="A3" s="1"/>
      <c r="B3" s="3" t="s">
        <v>8</v>
      </c>
      <c r="C3" s="2"/>
      <c r="D3" s="6" t="s">
        <v>36</v>
      </c>
      <c r="E3" s="10">
        <v>0</v>
      </c>
      <c r="F3" s="10"/>
      <c r="G3" s="10">
        <f>E3*C3</f>
        <v>0</v>
      </c>
      <c r="H3" s="10">
        <f>F3*C3</f>
        <v>0</v>
      </c>
      <c r="I3" s="10">
        <f>SUM(G3:H3)</f>
        <v>0</v>
      </c>
    </row>
    <row r="4" spans="1:9" ht="32.1" customHeight="1">
      <c r="A4" s="1"/>
      <c r="B4" s="3" t="s">
        <v>9</v>
      </c>
      <c r="C4" s="2"/>
      <c r="D4" s="3" t="s">
        <v>10</v>
      </c>
      <c r="E4" s="10"/>
      <c r="F4" s="10"/>
      <c r="G4" s="10">
        <f t="shared" ref="G4:G5" si="0">E4*C4</f>
        <v>0</v>
      </c>
      <c r="H4" s="10">
        <f t="shared" ref="H4:H5" si="1">F4*C4</f>
        <v>0</v>
      </c>
      <c r="I4" s="10">
        <f t="shared" ref="I4:I5" si="2">SUM(G4:H4)</f>
        <v>0</v>
      </c>
    </row>
    <row r="5" spans="1:9" ht="12" customHeight="1">
      <c r="A5" s="1"/>
      <c r="B5" s="3" t="s">
        <v>11</v>
      </c>
      <c r="C5" s="2"/>
      <c r="D5" s="3" t="s">
        <v>12</v>
      </c>
      <c r="E5" s="10">
        <v>0</v>
      </c>
      <c r="F5" s="10"/>
      <c r="G5" s="10">
        <f t="shared" si="0"/>
        <v>0</v>
      </c>
      <c r="H5" s="10">
        <f t="shared" si="1"/>
        <v>0</v>
      </c>
      <c r="I5" s="10">
        <f t="shared" si="2"/>
        <v>0</v>
      </c>
    </row>
    <row r="6" spans="1:9" ht="11.25" customHeight="1">
      <c r="A6" s="16" t="s">
        <v>38</v>
      </c>
      <c r="B6" s="17"/>
      <c r="C6" s="17"/>
      <c r="D6" s="17"/>
      <c r="E6" s="17"/>
      <c r="F6" s="17"/>
      <c r="G6" s="17"/>
      <c r="H6" s="17"/>
      <c r="I6" s="18"/>
    </row>
    <row r="7" spans="1:9" ht="22.5" customHeight="1">
      <c r="A7" s="1"/>
      <c r="B7" s="1" t="s">
        <v>13</v>
      </c>
      <c r="C7" s="2"/>
      <c r="D7" s="3" t="s">
        <v>12</v>
      </c>
      <c r="E7" s="10"/>
      <c r="F7" s="10"/>
      <c r="G7" s="10">
        <f>E7*C7</f>
        <v>0</v>
      </c>
      <c r="H7" s="10">
        <f>F7*C7</f>
        <v>0</v>
      </c>
      <c r="I7" s="10">
        <f>SUM(G7:H7)</f>
        <v>0</v>
      </c>
    </row>
    <row r="8" spans="1:9" ht="12.95" customHeight="1">
      <c r="A8" s="1"/>
      <c r="B8" s="3" t="s">
        <v>14</v>
      </c>
      <c r="C8" s="2"/>
      <c r="D8" s="3" t="s">
        <v>12</v>
      </c>
      <c r="E8" s="10"/>
      <c r="F8" s="10"/>
      <c r="G8" s="10">
        <f t="shared" ref="G8:G10" si="3">E8*C8</f>
        <v>0</v>
      </c>
      <c r="H8" s="10">
        <f t="shared" ref="H8:H10" si="4">F8*C8</f>
        <v>0</v>
      </c>
      <c r="I8" s="10">
        <f t="shared" ref="I8:I30" si="5">SUM(G8:H8)</f>
        <v>0</v>
      </c>
    </row>
    <row r="9" spans="1:9" ht="12" customHeight="1">
      <c r="A9" s="1"/>
      <c r="B9" s="3" t="s">
        <v>15</v>
      </c>
      <c r="C9" s="2"/>
      <c r="D9" s="3" t="s">
        <v>12</v>
      </c>
      <c r="E9" s="10"/>
      <c r="F9" s="10"/>
      <c r="G9" s="10">
        <f t="shared" si="3"/>
        <v>0</v>
      </c>
      <c r="H9" s="10">
        <f t="shared" si="4"/>
        <v>0</v>
      </c>
      <c r="I9" s="10">
        <f t="shared" si="5"/>
        <v>0</v>
      </c>
    </row>
    <row r="10" spans="1:9" ht="12.95" customHeight="1">
      <c r="A10" s="1"/>
      <c r="B10" s="3" t="s">
        <v>16</v>
      </c>
      <c r="C10" s="2"/>
      <c r="D10" s="3" t="s">
        <v>12</v>
      </c>
      <c r="E10" s="10">
        <v>0</v>
      </c>
      <c r="F10" s="10"/>
      <c r="G10" s="10">
        <f t="shared" si="3"/>
        <v>0</v>
      </c>
      <c r="H10" s="10">
        <f t="shared" si="4"/>
        <v>0</v>
      </c>
      <c r="I10" s="10">
        <f t="shared" si="5"/>
        <v>0</v>
      </c>
    </row>
    <row r="11" spans="1:9" ht="11.25" customHeight="1">
      <c r="A11" s="16" t="s">
        <v>39</v>
      </c>
      <c r="B11" s="17"/>
      <c r="C11" s="17"/>
      <c r="D11" s="17"/>
      <c r="E11" s="17"/>
      <c r="F11" s="17"/>
      <c r="G11" s="17"/>
      <c r="H11" s="17"/>
      <c r="I11" s="18"/>
    </row>
    <row r="12" spans="1:9" ht="12" customHeight="1">
      <c r="A12" s="1"/>
      <c r="B12" s="3" t="s">
        <v>17</v>
      </c>
      <c r="C12" s="2">
        <v>0</v>
      </c>
      <c r="D12" s="3" t="s">
        <v>12</v>
      </c>
      <c r="E12" s="10"/>
      <c r="F12" s="10"/>
      <c r="G12" s="10">
        <f>E12*C12</f>
        <v>0</v>
      </c>
      <c r="H12" s="10">
        <f>F12*C12</f>
        <v>0</v>
      </c>
      <c r="I12" s="10">
        <f t="shared" si="5"/>
        <v>0</v>
      </c>
    </row>
    <row r="13" spans="1:9" ht="12.95" customHeight="1">
      <c r="A13" s="1"/>
      <c r="B13" s="3" t="s">
        <v>18</v>
      </c>
      <c r="C13" s="2"/>
      <c r="D13" s="3" t="s">
        <v>12</v>
      </c>
      <c r="E13" s="10"/>
      <c r="F13" s="10"/>
      <c r="G13" s="10">
        <f t="shared" ref="G13:G15" si="6">E13*C13</f>
        <v>0</v>
      </c>
      <c r="H13" s="10">
        <f t="shared" ref="H13:H30" si="7">F13*C13</f>
        <v>0</v>
      </c>
      <c r="I13" s="10">
        <f t="shared" si="5"/>
        <v>0</v>
      </c>
    </row>
    <row r="14" spans="1:9" ht="12" customHeight="1">
      <c r="A14" s="1"/>
      <c r="B14" s="3" t="s">
        <v>19</v>
      </c>
      <c r="C14" s="2"/>
      <c r="D14" s="3" t="s">
        <v>12</v>
      </c>
      <c r="E14" s="10"/>
      <c r="F14" s="10"/>
      <c r="G14" s="10">
        <f t="shared" si="6"/>
        <v>0</v>
      </c>
      <c r="H14" s="10">
        <f t="shared" si="7"/>
        <v>0</v>
      </c>
      <c r="I14" s="10">
        <f t="shared" si="5"/>
        <v>0</v>
      </c>
    </row>
    <row r="15" spans="1:9" ht="12.95" customHeight="1">
      <c r="A15" s="1"/>
      <c r="B15" s="3" t="s">
        <v>20</v>
      </c>
      <c r="C15" s="2"/>
      <c r="D15" s="3" t="s">
        <v>12</v>
      </c>
      <c r="E15" s="10"/>
      <c r="F15" s="10"/>
      <c r="G15" s="10">
        <f t="shared" si="6"/>
        <v>0</v>
      </c>
      <c r="H15" s="10">
        <f t="shared" si="7"/>
        <v>0</v>
      </c>
      <c r="I15" s="10">
        <f t="shared" si="5"/>
        <v>0</v>
      </c>
    </row>
    <row r="16" spans="1:9" ht="11.25" customHeight="1">
      <c r="A16" s="16" t="s">
        <v>40</v>
      </c>
      <c r="B16" s="17"/>
      <c r="C16" s="17"/>
      <c r="D16" s="17"/>
      <c r="E16" s="17"/>
      <c r="F16" s="17"/>
      <c r="G16" s="17"/>
      <c r="H16" s="17"/>
      <c r="I16" s="18"/>
    </row>
    <row r="17" spans="1:9" ht="27" customHeight="1">
      <c r="A17" s="1"/>
      <c r="B17" s="3" t="s">
        <v>21</v>
      </c>
      <c r="C17" s="2">
        <v>4</v>
      </c>
      <c r="D17" s="3" t="s">
        <v>22</v>
      </c>
      <c r="E17" s="10"/>
      <c r="F17" s="10"/>
      <c r="G17" s="10">
        <f>E17*C17</f>
        <v>0</v>
      </c>
      <c r="H17" s="10"/>
      <c r="I17" s="10">
        <f t="shared" si="5"/>
        <v>0</v>
      </c>
    </row>
    <row r="18" spans="1:9" ht="53.1" customHeight="1">
      <c r="A18" s="1"/>
      <c r="B18" s="3" t="s">
        <v>23</v>
      </c>
      <c r="C18" s="2"/>
      <c r="D18" s="3" t="s">
        <v>22</v>
      </c>
      <c r="E18" s="10"/>
      <c r="F18" s="10"/>
      <c r="G18" s="10">
        <f t="shared" ref="G18:G30" si="8">E18*C18</f>
        <v>0</v>
      </c>
      <c r="H18" s="10">
        <f t="shared" si="7"/>
        <v>0</v>
      </c>
      <c r="I18" s="10">
        <f t="shared" si="5"/>
        <v>0</v>
      </c>
    </row>
    <row r="19" spans="1:9" ht="48.95" customHeight="1">
      <c r="A19" s="1"/>
      <c r="B19" s="3" t="s">
        <v>24</v>
      </c>
      <c r="C19" s="2">
        <v>4</v>
      </c>
      <c r="D19" s="3" t="s">
        <v>22</v>
      </c>
      <c r="E19" s="10"/>
      <c r="F19" s="10"/>
      <c r="G19" s="10">
        <f t="shared" si="8"/>
        <v>0</v>
      </c>
      <c r="H19" s="10"/>
      <c r="I19" s="10">
        <f t="shared" si="5"/>
        <v>0</v>
      </c>
    </row>
    <row r="20" spans="1:9" ht="12" customHeight="1">
      <c r="A20" s="16" t="s">
        <v>41</v>
      </c>
      <c r="B20" s="17"/>
      <c r="C20" s="17"/>
      <c r="D20" s="17"/>
      <c r="E20" s="17"/>
      <c r="F20" s="17"/>
      <c r="G20" s="17"/>
      <c r="H20" s="17"/>
      <c r="I20" s="18"/>
    </row>
    <row r="21" spans="1:9" ht="21.95" customHeight="1">
      <c r="A21" s="1"/>
      <c r="B21" s="3" t="s">
        <v>25</v>
      </c>
      <c r="C21" s="2"/>
      <c r="D21" s="3" t="s">
        <v>22</v>
      </c>
      <c r="E21" s="10"/>
      <c r="F21" s="10"/>
      <c r="G21" s="10">
        <f t="shared" si="8"/>
        <v>0</v>
      </c>
      <c r="H21" s="10">
        <f t="shared" si="7"/>
        <v>0</v>
      </c>
      <c r="I21" s="10">
        <f t="shared" si="5"/>
        <v>0</v>
      </c>
    </row>
    <row r="22" spans="1:9" ht="12" customHeight="1">
      <c r="A22" s="1"/>
      <c r="B22" s="3" t="s">
        <v>26</v>
      </c>
      <c r="C22" s="2"/>
      <c r="D22" s="3" t="s">
        <v>12</v>
      </c>
      <c r="E22" s="10"/>
      <c r="F22" s="10"/>
      <c r="G22" s="10">
        <f t="shared" si="8"/>
        <v>0</v>
      </c>
      <c r="H22" s="10">
        <f t="shared" si="7"/>
        <v>0</v>
      </c>
      <c r="I22" s="10">
        <f t="shared" si="5"/>
        <v>0</v>
      </c>
    </row>
    <row r="23" spans="1:9" ht="23.1" customHeight="1">
      <c r="A23" s="1"/>
      <c r="B23" s="3" t="s">
        <v>27</v>
      </c>
      <c r="C23" s="2"/>
      <c r="D23" s="3" t="s">
        <v>10</v>
      </c>
      <c r="E23" s="10">
        <v>0</v>
      </c>
      <c r="F23" s="10"/>
      <c r="G23" s="10">
        <f t="shared" si="8"/>
        <v>0</v>
      </c>
      <c r="H23" s="10">
        <f t="shared" si="7"/>
        <v>0</v>
      </c>
      <c r="I23" s="10">
        <f t="shared" si="5"/>
        <v>0</v>
      </c>
    </row>
    <row r="24" spans="1:9" ht="11.25" customHeight="1">
      <c r="A24" s="16" t="s">
        <v>42</v>
      </c>
      <c r="B24" s="17"/>
      <c r="C24" s="17"/>
      <c r="D24" s="17"/>
      <c r="E24" s="17"/>
      <c r="F24" s="17"/>
      <c r="G24" s="17"/>
      <c r="H24" s="17"/>
      <c r="I24" s="18"/>
    </row>
    <row r="25" spans="1:9" ht="22.5" customHeight="1">
      <c r="A25" s="1"/>
      <c r="B25" s="1" t="s">
        <v>28</v>
      </c>
      <c r="C25" s="2">
        <v>1</v>
      </c>
      <c r="D25" s="3" t="s">
        <v>10</v>
      </c>
      <c r="E25" s="10"/>
      <c r="F25" s="10"/>
      <c r="G25" s="10">
        <f t="shared" si="8"/>
        <v>0</v>
      </c>
      <c r="H25" s="10">
        <f t="shared" si="7"/>
        <v>0</v>
      </c>
      <c r="I25" s="10">
        <f t="shared" si="5"/>
        <v>0</v>
      </c>
    </row>
    <row r="26" spans="1:9" ht="11.25" customHeight="1">
      <c r="A26" s="16" t="s">
        <v>29</v>
      </c>
      <c r="B26" s="17"/>
      <c r="C26" s="17"/>
      <c r="D26" s="17"/>
      <c r="E26" s="17"/>
      <c r="F26" s="17"/>
      <c r="G26" s="17"/>
      <c r="H26" s="17"/>
      <c r="I26" s="18"/>
    </row>
    <row r="27" spans="1:9" ht="12" customHeight="1">
      <c r="A27" s="1"/>
      <c r="B27" s="3" t="s">
        <v>30</v>
      </c>
      <c r="C27" s="2">
        <v>1</v>
      </c>
      <c r="D27" s="3" t="s">
        <v>10</v>
      </c>
      <c r="E27" s="10">
        <v>0</v>
      </c>
      <c r="F27" s="10"/>
      <c r="G27" s="10">
        <f t="shared" si="8"/>
        <v>0</v>
      </c>
      <c r="H27" s="10">
        <f t="shared" si="7"/>
        <v>0</v>
      </c>
      <c r="I27" s="10">
        <f t="shared" si="5"/>
        <v>0</v>
      </c>
    </row>
    <row r="28" spans="1:9" ht="12" customHeight="1">
      <c r="A28" s="1"/>
      <c r="B28" s="3" t="s">
        <v>31</v>
      </c>
      <c r="C28" s="2">
        <v>1</v>
      </c>
      <c r="D28" s="3" t="s">
        <v>10</v>
      </c>
      <c r="E28" s="10">
        <v>0</v>
      </c>
      <c r="F28" s="10"/>
      <c r="G28" s="10">
        <f t="shared" si="8"/>
        <v>0</v>
      </c>
      <c r="H28" s="10">
        <f t="shared" si="7"/>
        <v>0</v>
      </c>
      <c r="I28" s="10">
        <f t="shared" si="5"/>
        <v>0</v>
      </c>
    </row>
    <row r="29" spans="1:9" ht="12.95" customHeight="1">
      <c r="A29" s="1"/>
      <c r="B29" s="3" t="s">
        <v>32</v>
      </c>
      <c r="C29" s="2">
        <v>1</v>
      </c>
      <c r="D29" s="3" t="s">
        <v>10</v>
      </c>
      <c r="E29" s="10">
        <v>0</v>
      </c>
      <c r="F29" s="10"/>
      <c r="G29" s="10">
        <f t="shared" si="8"/>
        <v>0</v>
      </c>
      <c r="H29" s="10">
        <f t="shared" si="7"/>
        <v>0</v>
      </c>
      <c r="I29" s="10">
        <f t="shared" si="5"/>
        <v>0</v>
      </c>
    </row>
    <row r="30" spans="1:9" ht="12" customHeight="1">
      <c r="A30" s="1"/>
      <c r="B30" s="3" t="s">
        <v>33</v>
      </c>
      <c r="C30" s="2">
        <v>1</v>
      </c>
      <c r="D30" s="3" t="s">
        <v>10</v>
      </c>
      <c r="E30" s="10">
        <v>0</v>
      </c>
      <c r="F30" s="10"/>
      <c r="G30" s="10">
        <f t="shared" si="8"/>
        <v>0</v>
      </c>
      <c r="H30" s="10">
        <f t="shared" si="7"/>
        <v>0</v>
      </c>
      <c r="I30" s="10">
        <f t="shared" si="5"/>
        <v>0</v>
      </c>
    </row>
    <row r="31" spans="1:9" ht="16.5" customHeight="1">
      <c r="A31" s="19" t="s">
        <v>34</v>
      </c>
      <c r="B31" s="20"/>
      <c r="C31" s="20"/>
      <c r="D31" s="20"/>
      <c r="E31" s="20"/>
      <c r="F31" s="21"/>
      <c r="G31" s="13">
        <f>SUM(G3:G30)</f>
        <v>0</v>
      </c>
      <c r="H31" s="13">
        <f>SUM(H3:H30)</f>
        <v>0</v>
      </c>
      <c r="I31" s="11">
        <f>SUM(I3:I30)</f>
        <v>0</v>
      </c>
    </row>
    <row r="32" spans="1:9" ht="16.5" customHeight="1">
      <c r="A32" s="22" t="s">
        <v>35</v>
      </c>
      <c r="B32" s="22"/>
      <c r="C32" s="22"/>
      <c r="D32" s="22"/>
      <c r="E32" s="22"/>
      <c r="F32" s="22"/>
      <c r="G32" s="22"/>
      <c r="H32" s="22"/>
      <c r="I32" s="12">
        <f>I31*1.27</f>
        <v>0</v>
      </c>
    </row>
  </sheetData>
  <mergeCells count="9">
    <mergeCell ref="A24:I24"/>
    <mergeCell ref="A26:I26"/>
    <mergeCell ref="A31:F31"/>
    <mergeCell ref="A32:H32"/>
    <mergeCell ref="A2:I2"/>
    <mergeCell ref="A6:I6"/>
    <mergeCell ref="A11:I11"/>
    <mergeCell ref="A16:I16"/>
    <mergeCell ref="A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Összesítő</vt:lpstr>
      <vt:lpstr>Tételes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Lénárt Béla</dc:creator>
  <cp:lastModifiedBy>Boér</cp:lastModifiedBy>
  <dcterms:created xsi:type="dcterms:W3CDTF">2024-10-04T12:26:28Z</dcterms:created>
  <dcterms:modified xsi:type="dcterms:W3CDTF">2024-10-07T21:15:20Z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2024-08-09T00:00:00Z</vt:filetime>
  </property>
  <property fmtid="{D5CDD505-2E9C-101B-9397-08002B2CF9AE}" pid="3" name="Creator">
    <vt:lpwstr>Microsoft® Excel® a Microsoft 365-höz</vt:lpwstr>
  </property>
  <property fmtid="{D5CDD505-2E9C-101B-9397-08002B2CF9AE}" pid="4" name="LastSaved">
    <vt:filetime>2024-10-04T00:00:00Z</vt:filetime>
  </property>
  <property fmtid="{D5CDD505-2E9C-101B-9397-08002B2CF9AE}" pid="5" name="Producer">
    <vt:lpwstr>Microsoft® Excel® a Microsoft 365-höz</vt:lpwstr>
  </property>
</Properties>
</file>